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Estimate 1" sheetId="1" r:id="rId1"/>
  </sheets>
  <definedNames>
    <definedName name="_xlnm.Print_Area" localSheetId="0">'Estimate 1'!$A$1:$L$94</definedName>
  </definedNames>
  <calcPr fullCalcOnLoad="1"/>
</workbook>
</file>

<file path=xl/sharedStrings.xml><?xml version="1.0" encoding="utf-8"?>
<sst xmlns="http://schemas.openxmlformats.org/spreadsheetml/2006/main" count="232" uniqueCount="133">
  <si>
    <t>ENGINEER:</t>
  </si>
  <si>
    <t>DATE:</t>
  </si>
  <si>
    <t>DECK AREA:</t>
  </si>
  <si>
    <t>SFT</t>
  </si>
  <si>
    <t>STRUCTURE ID:</t>
  </si>
  <si>
    <t>LOCATION:</t>
  </si>
  <si>
    <t>DECK DIM:</t>
  </si>
  <si>
    <t>STR. TYPE:</t>
  </si>
  <si>
    <t>QUANTITY</t>
  </si>
  <si>
    <t>TOTAL</t>
  </si>
  <si>
    <t>NEW BRIDGE</t>
  </si>
  <si>
    <t>/SFT</t>
  </si>
  <si>
    <t>Other</t>
  </si>
  <si>
    <t>NEW SUPERSTRUCTURE</t>
  </si>
  <si>
    <t>WIDENING</t>
  </si>
  <si>
    <t>NEW DECK</t>
  </si>
  <si>
    <t/>
  </si>
  <si>
    <t>DEMOLITION</t>
  </si>
  <si>
    <t>Entire bridge, grade separation</t>
  </si>
  <si>
    <t>Entire bridge, over water</t>
  </si>
  <si>
    <t>SUPERSTRUCTURE REPAIR</t>
  </si>
  <si>
    <t>Epoxy Overlay</t>
  </si>
  <si>
    <t>SYD</t>
  </si>
  <si>
    <t>/SYD</t>
  </si>
  <si>
    <t>EA</t>
  </si>
  <si>
    <t>Paint Structural Steel</t>
  </si>
  <si>
    <t>Partial Painting</t>
  </si>
  <si>
    <t>SUBSTRUCTURE REPAIR</t>
  </si>
  <si>
    <t>CFT</t>
  </si>
  <si>
    <t>/CFT</t>
  </si>
  <si>
    <t>Pier replacement</t>
  </si>
  <si>
    <t>Temporary Supports for Substructure Repair</t>
  </si>
  <si>
    <t>Slope Protection repairs</t>
  </si>
  <si>
    <t>MISCELLANEOUS</t>
  </si>
  <si>
    <t>FT</t>
  </si>
  <si>
    <t>/FT</t>
  </si>
  <si>
    <t>Thrie Beam Railing retrofit</t>
  </si>
  <si>
    <t>Deck Drain Extensions</t>
  </si>
  <si>
    <t>Scour Countermeasures</t>
  </si>
  <si>
    <t>LSUM</t>
  </si>
  <si>
    <t>ROAD WORK</t>
  </si>
  <si>
    <t>quads</t>
  </si>
  <si>
    <t>/quad</t>
  </si>
  <si>
    <t>/EA</t>
  </si>
  <si>
    <t>Utilities</t>
  </si>
  <si>
    <t>Part Width Construction</t>
  </si>
  <si>
    <t>Crossovers</t>
  </si>
  <si>
    <t>Temporary Traffic Signals</t>
  </si>
  <si>
    <t>set</t>
  </si>
  <si>
    <t>/set</t>
  </si>
  <si>
    <t>RR Flagging</t>
  </si>
  <si>
    <t>Detour</t>
  </si>
  <si>
    <t>%</t>
  </si>
  <si>
    <t>(DOES NOT INCLUDE PE &amp; CE)</t>
  </si>
  <si>
    <t>CONSTRUCTION TOTAL</t>
  </si>
  <si>
    <t>Full Depth Patch</t>
  </si>
  <si>
    <t>UNIT</t>
  </si>
  <si>
    <t>UNIT COST</t>
  </si>
  <si>
    <t>Removal of Concrete Wearing Course (latex) or HMA Overlay</t>
  </si>
  <si>
    <t>XXX-XXXXX</t>
  </si>
  <si>
    <t>REGION:</t>
  </si>
  <si>
    <t>PRIMARY WORK ACTIVITY:</t>
  </si>
  <si>
    <t>BRIDGE ID:</t>
  </si>
  <si>
    <t>(3-5 digits)</t>
  </si>
  <si>
    <t>WORK ACTIVITY</t>
  </si>
  <si>
    <t>- CPM, REHAB, REPLACE -</t>
  </si>
  <si>
    <t>Unit Cost to be determined by Region or TSC T&amp;S</t>
  </si>
  <si>
    <t xml:space="preserve">TRAFFIC CONTROL  </t>
  </si>
  <si>
    <t xml:space="preserve">CONTINGENCY </t>
  </si>
  <si>
    <t xml:space="preserve">MOBILIZATION </t>
  </si>
  <si>
    <t xml:space="preserve">INFLATION  </t>
  </si>
  <si>
    <t>(10% - 20%)  (use higher contingency for small projects)</t>
  </si>
  <si>
    <t xml:space="preserve">Multiple Spans, Concrete  </t>
  </si>
  <si>
    <t xml:space="preserve">Multiple Spans, Steel   </t>
  </si>
  <si>
    <t>(as above)</t>
  </si>
  <si>
    <t xml:space="preserve">Over Water or Single Span </t>
  </si>
  <si>
    <t>(add to replacement cost)</t>
  </si>
  <si>
    <t xml:space="preserve">Concrete </t>
  </si>
  <si>
    <t>Steel</t>
  </si>
  <si>
    <t xml:space="preserve">Over Water </t>
  </si>
  <si>
    <t>(add to new superstructure cost)</t>
  </si>
  <si>
    <t xml:space="preserve">Added portion only.   ______ ft of width  </t>
  </si>
  <si>
    <t xml:space="preserve">Concrete Deck Patch </t>
  </si>
  <si>
    <t>(includes hand chipping)</t>
  </si>
  <si>
    <t xml:space="preserve">HMA Cap   </t>
  </si>
  <si>
    <t xml:space="preserve">HMA Overlay with WP membrane  </t>
  </si>
  <si>
    <t xml:space="preserve">Shallow Overlay </t>
  </si>
  <si>
    <t xml:space="preserve">Deep Overlay </t>
  </si>
  <si>
    <t xml:space="preserve">PCI Beam End Repair </t>
  </si>
  <si>
    <t xml:space="preserve">($2000-$4000 per beam end) </t>
  </si>
  <si>
    <t xml:space="preserve">Repair Structural Steel  </t>
  </si>
  <si>
    <t>($2000 bolted, $6000 welded)</t>
  </si>
  <si>
    <t>High Load Hit Repair</t>
  </si>
  <si>
    <t>(PCI Beam)</t>
  </si>
  <si>
    <t xml:space="preserve">Pin &amp; Hanger replacement </t>
  </si>
  <si>
    <t>(includes temporary supports)</t>
  </si>
  <si>
    <t xml:space="preserve">Pier repair </t>
  </si>
  <si>
    <t xml:space="preserve">Pier repair over water   </t>
  </si>
  <si>
    <t>(measured x 2)</t>
  </si>
  <si>
    <t xml:space="preserve">Abutment repair                  </t>
  </si>
  <si>
    <t xml:space="preserve">Expansion or Construction Joints </t>
  </si>
  <si>
    <t>Bridge Railing, remove and replace</t>
  </si>
  <si>
    <t xml:space="preserve">Approach Pavement, 12" RC </t>
  </si>
  <si>
    <t>(add C &amp; G, GR, Slope, Shldr.) 40' ea. end</t>
  </si>
  <si>
    <t xml:space="preserve">Approach Curb &amp; Gutter  </t>
  </si>
  <si>
    <t>(18' ea. quad.)</t>
  </si>
  <si>
    <t xml:space="preserve">Guardrail Anchorage to Bridge </t>
  </si>
  <si>
    <t>(&lt;40')</t>
  </si>
  <si>
    <t>Guardrail, Type B or T</t>
  </si>
  <si>
    <t>(beyond GR anchorage to bridge, &lt;200')</t>
  </si>
  <si>
    <t xml:space="preserve">Guardrail Ending </t>
  </si>
  <si>
    <t>(end section)</t>
  </si>
  <si>
    <t xml:space="preserve">Roadway Approach work </t>
  </si>
  <si>
    <t>(beyond approach pavement)</t>
  </si>
  <si>
    <t>(add bridge rail if req'd)</t>
  </si>
  <si>
    <t>(measured x 2)  Replace unit if spalled area &gt; 30%</t>
  </si>
  <si>
    <t>FISCAL YEAR:</t>
  </si>
  <si>
    <t>(add demo &amp; road approach &amp; traffic control)</t>
  </si>
  <si>
    <t>(add road approach transition)</t>
  </si>
  <si>
    <t>(no membrane, add bridge rail if req'd)</t>
  </si>
  <si>
    <t>(includes clean &amp; coat)</t>
  </si>
  <si>
    <t xml:space="preserve">Includes remove exist deck &amp; new railing  </t>
  </si>
  <si>
    <t>(add t.c. &amp; approach)</t>
  </si>
  <si>
    <t>(includes removal)</t>
  </si>
  <si>
    <t>(includes remove exist super, new railing; add t.c. &amp; approach)</t>
  </si>
  <si>
    <t>(includes joint repl &amp; hydro; add bridge rail if req'd)</t>
  </si>
  <si>
    <t>($205 Type 4, $270 Aesthetic Parapet)</t>
  </si>
  <si>
    <t>(estimate at 10% as of 12/9/2014)</t>
  </si>
  <si>
    <t>REV. 1/20/2015</t>
  </si>
  <si>
    <t>Precast 3-sided Culvert or 4-sided Box Culvert</t>
  </si>
  <si>
    <t>Articulating Concrete Block System (ACB)</t>
  </si>
  <si>
    <t>LAP - BRIDGE COST ESTIMATE WORKSHEET</t>
  </si>
  <si>
    <t>(assume 3% per year, beginning in 2016)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</si>
</sst>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m/d"/>
    <numFmt numFmtId="167" formatCode="0.0"/>
    <numFmt numFmtId="168" formatCode="#,##0.0"/>
    <numFmt numFmtId="169" formatCode="&quot;$&quot;#,##0.00"/>
    <numFmt numFmtId="170" formatCode="&quot;$&quot;#,##0"/>
    <numFmt numFmtId="171" formatCode="_(* #,##0.0_);_(* \(#,##0.0\);_(* &quot;-&quot;??_);_(@_)"/>
    <numFmt numFmtId="172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6"/>
      <color indexed="21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4"/>
      <color rgb="FF1402FE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2"/>
      <color rgb="FF009999"/>
      <name val="Arial"/>
      <family val="2"/>
    </font>
    <font>
      <b/>
      <sz val="16"/>
      <color rgb="FF009999"/>
      <name val="Arial"/>
      <family val="2"/>
    </font>
    <font>
      <sz val="16"/>
      <color rgb="FF0099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 style="medium"/>
    </border>
    <border>
      <left/>
      <right/>
      <top style="double">
        <color rgb="FF009999"/>
      </top>
      <bottom/>
    </border>
    <border>
      <left/>
      <right/>
      <top/>
      <bottom style="double">
        <color rgb="FF009999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9" fontId="6" fillId="0" borderId="0" xfId="0" applyNumberFormat="1" applyFont="1" applyFill="1" applyAlignment="1" applyProtection="1">
      <alignment horizontal="right"/>
      <protection locked="0"/>
    </xf>
    <xf numFmtId="169" fontId="6" fillId="0" borderId="8" xfId="0" applyNumberFormat="1" applyFont="1" applyFill="1" applyBorder="1" applyAlignment="1" applyProtection="1">
      <alignment horizontal="right"/>
      <protection locked="0"/>
    </xf>
    <xf numFmtId="169" fontId="6" fillId="0" borderId="9" xfId="0" applyNumberFormat="1" applyFont="1" applyFill="1" applyBorder="1" applyAlignment="1" applyProtection="1">
      <alignment horizontal="right"/>
      <protection locked="0"/>
    </xf>
    <xf numFmtId="169" fontId="6" fillId="0" borderId="8" xfId="0" applyNumberFormat="1" applyFont="1" applyFill="1" applyBorder="1" applyAlignment="1">
      <alignment horizontal="right"/>
    </xf>
    <xf numFmtId="169" fontId="6" fillId="0" borderId="10" xfId="0" applyNumberFormat="1" applyFont="1" applyFill="1" applyBorder="1" applyAlignment="1" applyProtection="1">
      <alignment horizontal="right"/>
      <protection locked="0"/>
    </xf>
    <xf numFmtId="165" fontId="6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>
      <alignment/>
    </xf>
    <xf numFmtId="169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 quotePrefix="1">
      <alignment/>
      <protection locked="0"/>
    </xf>
    <xf numFmtId="168" fontId="6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1" fontId="6" fillId="33" borderId="0" xfId="0" applyNumberFormat="1" applyFont="1" applyFill="1" applyAlignment="1" applyProtection="1">
      <alignment/>
      <protection locked="0"/>
    </xf>
    <xf numFmtId="168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9" fontId="6" fillId="0" borderId="0" xfId="0" applyNumberFormat="1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/>
    </xf>
    <xf numFmtId="1" fontId="6" fillId="33" borderId="0" xfId="0" applyNumberFormat="1" applyFont="1" applyFill="1" applyAlignment="1">
      <alignment horizontal="right"/>
    </xf>
    <xf numFmtId="1" fontId="6" fillId="33" borderId="0" xfId="0" applyNumberFormat="1" applyFont="1" applyFill="1" applyAlignment="1" applyProtection="1">
      <alignment horizontal="right"/>
      <protection locked="0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1" fontId="6" fillId="33" borderId="9" xfId="0" applyNumberFormat="1" applyFont="1" applyFill="1" applyBorder="1" applyAlignment="1" applyProtection="1">
      <alignment/>
      <protection locked="0"/>
    </xf>
    <xf numFmtId="1" fontId="6" fillId="33" borderId="9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9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1" fontId="6" fillId="33" borderId="11" xfId="0" applyNumberFormat="1" applyFont="1" applyFill="1" applyBorder="1" applyAlignment="1" applyProtection="1">
      <alignment/>
      <protection locked="0"/>
    </xf>
    <xf numFmtId="1" fontId="6" fillId="33" borderId="11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6" fillId="0" borderId="11" xfId="0" applyNumberFormat="1" applyFont="1" applyFill="1" applyBorder="1" applyAlignment="1" applyProtection="1">
      <alignment/>
      <protection locked="0"/>
    </xf>
    <xf numFmtId="1" fontId="7" fillId="33" borderId="0" xfId="0" applyNumberFormat="1" applyFont="1" applyFill="1" applyAlignment="1">
      <alignment/>
    </xf>
    <xf numFmtId="0" fontId="7" fillId="33" borderId="9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165" fontId="8" fillId="33" borderId="0" xfId="0" applyNumberFormat="1" applyFont="1" applyFill="1" applyBorder="1" applyAlignment="1">
      <alignment horizontal="center"/>
    </xf>
    <xf numFmtId="0" fontId="46" fillId="33" borderId="0" xfId="0" applyFont="1" applyFill="1" applyAlignment="1" quotePrefix="1">
      <alignment/>
    </xf>
    <xf numFmtId="1" fontId="9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170" fontId="6" fillId="33" borderId="10" xfId="0" applyNumberFormat="1" applyFont="1" applyFill="1" applyBorder="1" applyAlignment="1">
      <alignment/>
    </xf>
    <xf numFmtId="171" fontId="6" fillId="33" borderId="10" xfId="42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14" fontId="0" fillId="33" borderId="0" xfId="0" applyNumberFormat="1" applyFill="1" applyAlignment="1">
      <alignment horizontal="right"/>
    </xf>
    <xf numFmtId="172" fontId="6" fillId="33" borderId="0" xfId="42" applyNumberFormat="1" applyFont="1" applyFill="1" applyAlignment="1" applyProtection="1">
      <alignment horizontal="right"/>
      <protection locked="0"/>
    </xf>
    <xf numFmtId="168" fontId="6" fillId="33" borderId="0" xfId="0" applyNumberFormat="1" applyFont="1" applyFill="1" applyAlignment="1" applyProtection="1">
      <alignment horizontal="right"/>
      <protection locked="0"/>
    </xf>
    <xf numFmtId="165" fontId="6" fillId="33" borderId="0" xfId="0" applyNumberFormat="1" applyFont="1" applyFill="1" applyAlignment="1">
      <alignment horizontal="center"/>
    </xf>
    <xf numFmtId="169" fontId="12" fillId="0" borderId="0" xfId="0" applyNumberFormat="1" applyFont="1" applyFill="1" applyBorder="1" applyAlignment="1">
      <alignment/>
    </xf>
    <xf numFmtId="170" fontId="12" fillId="33" borderId="0" xfId="0" applyNumberFormat="1" applyFont="1" applyFill="1" applyBorder="1" applyAlignment="1">
      <alignment horizontal="right"/>
    </xf>
    <xf numFmtId="165" fontId="12" fillId="33" borderId="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" fontId="6" fillId="33" borderId="14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/>
    </xf>
    <xf numFmtId="170" fontId="6" fillId="33" borderId="15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0" borderId="9" xfId="0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8" fillId="34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/>
    </xf>
    <xf numFmtId="1" fontId="0" fillId="33" borderId="18" xfId="0" applyNumberFormat="1" applyFill="1" applyBorder="1" applyAlignment="1">
      <alignment/>
    </xf>
    <xf numFmtId="168" fontId="0" fillId="33" borderId="18" xfId="0" applyNumberFormat="1" applyFill="1" applyBorder="1" applyAlignment="1">
      <alignment/>
    </xf>
    <xf numFmtId="169" fontId="0" fillId="0" borderId="18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68" fontId="6" fillId="33" borderId="18" xfId="0" applyNumberFormat="1" applyFont="1" applyFill="1" applyBorder="1" applyAlignment="1">
      <alignment/>
    </xf>
    <xf numFmtId="167" fontId="6" fillId="33" borderId="18" xfId="0" applyNumberFormat="1" applyFont="1" applyFill="1" applyBorder="1" applyAlignment="1">
      <alignment horizontal="center"/>
    </xf>
    <xf numFmtId="169" fontId="6" fillId="0" borderId="18" xfId="0" applyNumberFormat="1" applyFont="1" applyFill="1" applyBorder="1" applyAlignment="1">
      <alignment/>
    </xf>
    <xf numFmtId="167" fontId="6" fillId="33" borderId="18" xfId="0" applyNumberFormat="1" applyFont="1" applyFill="1" applyBorder="1" applyAlignment="1">
      <alignment/>
    </xf>
    <xf numFmtId="165" fontId="6" fillId="33" borderId="18" xfId="0" applyNumberFormat="1" applyFont="1" applyFill="1" applyBorder="1" applyAlignment="1">
      <alignment/>
    </xf>
    <xf numFmtId="169" fontId="6" fillId="0" borderId="19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/>
    </xf>
    <xf numFmtId="169" fontId="8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50" fillId="33" borderId="0" xfId="0" applyNumberFormat="1" applyFont="1" applyFill="1" applyBorder="1" applyAlignment="1">
      <alignment horizontal="center"/>
    </xf>
    <xf numFmtId="0" fontId="51" fillId="33" borderId="0" xfId="0" applyFont="1" applyFill="1" applyAlignment="1" quotePrefix="1">
      <alignment horizontal="center"/>
    </xf>
    <xf numFmtId="169" fontId="6" fillId="0" borderId="20" xfId="0" applyNumberFormat="1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showGridLines="0" tabSelected="1" zoomScale="80" zoomScaleNormal="80" zoomScalePageLayoutView="0" workbookViewId="0" topLeftCell="A1">
      <selection activeCell="G92" sqref="G92"/>
    </sheetView>
  </sheetViews>
  <sheetFormatPr defaultColWidth="8.421875" defaultRowHeight="12.75"/>
  <cols>
    <col min="1" max="1" width="11.57421875" style="1" customWidth="1"/>
    <col min="2" max="2" width="15.28125" style="1" customWidth="1"/>
    <col min="3" max="3" width="7.00390625" style="1" customWidth="1"/>
    <col min="4" max="4" width="9.28125" style="1" customWidth="1"/>
    <col min="5" max="5" width="10.28125" style="1" customWidth="1"/>
    <col min="6" max="6" width="10.421875" style="1" customWidth="1"/>
    <col min="7" max="7" width="27.421875" style="1" customWidth="1"/>
    <col min="8" max="8" width="12.8515625" style="3" customWidth="1"/>
    <col min="9" max="9" width="9.28125" style="1" customWidth="1"/>
    <col min="10" max="10" width="13.8515625" style="33" customWidth="1"/>
    <col min="11" max="11" width="7.28125" style="1" customWidth="1"/>
    <col min="12" max="12" width="20.28125" style="2" customWidth="1"/>
    <col min="13" max="16384" width="8.421875" style="1" customWidth="1"/>
  </cols>
  <sheetData>
    <row r="1" spans="2:12" ht="20.25" customHeight="1" thickBot="1">
      <c r="B1" s="76">
        <v>2015</v>
      </c>
      <c r="C1" s="51"/>
      <c r="D1" s="51"/>
      <c r="E1" s="93" t="s">
        <v>131</v>
      </c>
      <c r="F1" s="93"/>
      <c r="G1" s="93"/>
      <c r="H1" s="93"/>
      <c r="I1" s="93"/>
      <c r="K1" s="10"/>
      <c r="L1" s="67" t="s">
        <v>128</v>
      </c>
    </row>
    <row r="2" spans="2:11" ht="20.25">
      <c r="B2" s="66"/>
      <c r="E2" s="94" t="s">
        <v>65</v>
      </c>
      <c r="F2" s="94"/>
      <c r="G2" s="94"/>
      <c r="H2" s="94"/>
      <c r="I2" s="94"/>
      <c r="K2" s="10"/>
    </row>
    <row r="3" spans="2:9" ht="13.5" customHeight="1">
      <c r="B3" s="35"/>
      <c r="C3" s="35"/>
      <c r="D3" s="35"/>
      <c r="E3" s="35"/>
      <c r="G3" s="48"/>
      <c r="H3" s="48"/>
      <c r="I3" s="48"/>
    </row>
    <row r="4" spans="1:12" ht="15.75">
      <c r="A4" s="36" t="s">
        <v>60</v>
      </c>
      <c r="B4" s="92"/>
      <c r="C4" s="92"/>
      <c r="D4" s="50"/>
      <c r="E4" s="36" t="s">
        <v>116</v>
      </c>
      <c r="F4" s="55"/>
      <c r="K4" s="34" t="s">
        <v>4</v>
      </c>
      <c r="L4" s="56" t="s">
        <v>63</v>
      </c>
    </row>
    <row r="5" spans="1:10" ht="14.25">
      <c r="A5" s="36" t="s">
        <v>0</v>
      </c>
      <c r="B5" s="18"/>
      <c r="C5" s="18"/>
      <c r="E5" s="25" t="s">
        <v>1</v>
      </c>
      <c r="F5" s="58"/>
      <c r="J5" s="34"/>
    </row>
    <row r="6" spans="1:12" ht="15.75">
      <c r="A6" s="36" t="s">
        <v>5</v>
      </c>
      <c r="B6" s="18"/>
      <c r="C6" s="18"/>
      <c r="D6" s="18"/>
      <c r="E6" s="18"/>
      <c r="F6" s="21"/>
      <c r="G6" s="26" t="s">
        <v>2</v>
      </c>
      <c r="H6" s="59"/>
      <c r="I6" s="27" t="s">
        <v>3</v>
      </c>
      <c r="J6" s="24"/>
      <c r="K6" s="36" t="s">
        <v>62</v>
      </c>
      <c r="L6" s="77" t="s">
        <v>59</v>
      </c>
    </row>
    <row r="7" spans="1:12" ht="15">
      <c r="A7" s="37" t="s">
        <v>61</v>
      </c>
      <c r="B7" s="72"/>
      <c r="F7" s="29"/>
      <c r="G7" s="25" t="s">
        <v>6</v>
      </c>
      <c r="H7" s="60"/>
      <c r="I7" s="21"/>
      <c r="J7" s="1"/>
      <c r="K7" s="4" t="s">
        <v>7</v>
      </c>
      <c r="L7" s="61"/>
    </row>
    <row r="8" spans="1:12" ht="6" customHeight="1" thickBot="1">
      <c r="A8" s="79"/>
      <c r="B8" s="79"/>
      <c r="C8" s="79"/>
      <c r="D8" s="79"/>
      <c r="E8" s="79"/>
      <c r="F8" s="79"/>
      <c r="G8" s="79"/>
      <c r="H8" s="80"/>
      <c r="I8" s="79"/>
      <c r="J8" s="81"/>
      <c r="K8" s="79"/>
      <c r="L8" s="82"/>
    </row>
    <row r="9" spans="1:2" ht="13.5" customHeight="1" thickTop="1">
      <c r="A9" s="78"/>
      <c r="B9" s="78"/>
    </row>
    <row r="10" spans="1:12" ht="13.5" customHeight="1">
      <c r="A10" s="21"/>
      <c r="C10" s="44" t="s">
        <v>64</v>
      </c>
      <c r="G10" s="28"/>
      <c r="H10" s="45" t="s">
        <v>8</v>
      </c>
      <c r="I10" s="46" t="s">
        <v>56</v>
      </c>
      <c r="J10" s="91" t="s">
        <v>57</v>
      </c>
      <c r="K10" s="91"/>
      <c r="L10" s="47" t="s">
        <v>9</v>
      </c>
    </row>
    <row r="11" spans="1:15" ht="13.5" customHeight="1">
      <c r="A11" s="30" t="s">
        <v>10</v>
      </c>
      <c r="B11" s="21"/>
      <c r="C11" s="21"/>
      <c r="D11" s="21"/>
      <c r="E11" s="21"/>
      <c r="F11" s="21"/>
      <c r="G11" s="21"/>
      <c r="O11" s="12"/>
    </row>
    <row r="12" spans="1:12" ht="13.5" customHeight="1">
      <c r="A12" s="21"/>
      <c r="B12" s="38" t="s">
        <v>72</v>
      </c>
      <c r="C12" s="38"/>
      <c r="D12" s="38"/>
      <c r="E12" s="39" t="s">
        <v>117</v>
      </c>
      <c r="F12" s="39"/>
      <c r="G12" s="40"/>
      <c r="H12" s="54"/>
      <c r="I12" s="13" t="s">
        <v>3</v>
      </c>
      <c r="J12" s="8">
        <v>210</v>
      </c>
      <c r="K12" s="14" t="s">
        <v>11</v>
      </c>
      <c r="L12" s="53" t="str">
        <f>IF(H12&gt;0,H12*J12," ")</f>
        <v> </v>
      </c>
    </row>
    <row r="13" spans="1:12" ht="13.5" customHeight="1">
      <c r="A13" s="21"/>
      <c r="B13" s="31" t="s">
        <v>73</v>
      </c>
      <c r="C13" s="31"/>
      <c r="D13" s="31"/>
      <c r="E13" s="32" t="s">
        <v>74</v>
      </c>
      <c r="F13" s="32"/>
      <c r="G13" s="32"/>
      <c r="H13" s="54"/>
      <c r="I13" s="13" t="s">
        <v>3</v>
      </c>
      <c r="J13" s="8">
        <v>230</v>
      </c>
      <c r="K13" s="14" t="s">
        <v>11</v>
      </c>
      <c r="L13" s="53" t="str">
        <f>IF(H13&gt;0,H13*J13," ")</f>
        <v> </v>
      </c>
    </row>
    <row r="14" spans="1:12" ht="13.5" customHeight="1">
      <c r="A14" s="21"/>
      <c r="B14" s="31" t="s">
        <v>75</v>
      </c>
      <c r="C14" s="31"/>
      <c r="D14" s="31"/>
      <c r="E14" s="32" t="s">
        <v>76</v>
      </c>
      <c r="F14" s="32"/>
      <c r="G14" s="32"/>
      <c r="H14" s="54"/>
      <c r="I14" s="13" t="s">
        <v>3</v>
      </c>
      <c r="J14" s="8">
        <v>50</v>
      </c>
      <c r="K14" s="14" t="s">
        <v>11</v>
      </c>
      <c r="L14" s="53" t="str">
        <f>IF(H14&gt;0,H14*J14," ")</f>
        <v> </v>
      </c>
    </row>
    <row r="15" spans="1:12" ht="13.5" customHeight="1">
      <c r="A15" s="21"/>
      <c r="B15" s="31" t="s">
        <v>129</v>
      </c>
      <c r="C15" s="31"/>
      <c r="D15" s="31"/>
      <c r="E15" s="32"/>
      <c r="F15" s="32"/>
      <c r="G15" s="32"/>
      <c r="H15" s="54"/>
      <c r="I15" s="13" t="s">
        <v>3</v>
      </c>
      <c r="J15" s="8">
        <v>400</v>
      </c>
      <c r="K15" s="14" t="s">
        <v>11</v>
      </c>
      <c r="L15" s="53"/>
    </row>
    <row r="16" spans="1:12" ht="13.5" customHeight="1">
      <c r="A16" s="21"/>
      <c r="B16" s="31" t="s">
        <v>12</v>
      </c>
      <c r="C16" s="31"/>
      <c r="D16" s="31"/>
      <c r="E16" s="31"/>
      <c r="F16" s="32"/>
      <c r="G16" s="32"/>
      <c r="H16" s="54"/>
      <c r="I16" s="13"/>
      <c r="J16" s="8"/>
      <c r="K16" s="14"/>
      <c r="L16" s="53" t="str">
        <f>IF(H16&gt;0,H16*J16," ")</f>
        <v> </v>
      </c>
    </row>
    <row r="17" spans="1:12" ht="6.75" customHeight="1">
      <c r="A17" s="21"/>
      <c r="B17" s="18"/>
      <c r="C17" s="18"/>
      <c r="D17" s="18"/>
      <c r="E17" s="18"/>
      <c r="F17" s="21"/>
      <c r="G17" s="21"/>
      <c r="H17" s="16"/>
      <c r="I17" s="17"/>
      <c r="J17" s="4"/>
      <c r="K17" s="18"/>
      <c r="L17" s="9"/>
    </row>
    <row r="18" spans="1:12" ht="13.5" customHeight="1">
      <c r="A18" s="30" t="s">
        <v>13</v>
      </c>
      <c r="B18" s="18"/>
      <c r="C18" s="18"/>
      <c r="D18" s="18"/>
      <c r="E18" s="18"/>
      <c r="F18" s="21"/>
      <c r="G18" s="21"/>
      <c r="H18" s="16"/>
      <c r="I18" s="17"/>
      <c r="J18" s="4"/>
      <c r="K18" s="18"/>
      <c r="L18" s="9"/>
    </row>
    <row r="19" spans="1:12" ht="13.5" customHeight="1">
      <c r="A19" s="21"/>
      <c r="B19" s="38" t="s">
        <v>77</v>
      </c>
      <c r="C19" s="38"/>
      <c r="D19" s="39" t="s">
        <v>124</v>
      </c>
      <c r="E19" s="39"/>
      <c r="F19" s="39"/>
      <c r="G19" s="40"/>
      <c r="H19" s="54"/>
      <c r="I19" s="13" t="s">
        <v>3</v>
      </c>
      <c r="J19" s="8">
        <v>130</v>
      </c>
      <c r="K19" s="14" t="s">
        <v>11</v>
      </c>
      <c r="L19" s="53" t="str">
        <f>IF(H19&gt;0,H19*J19," ")</f>
        <v> </v>
      </c>
    </row>
    <row r="20" spans="1:12" ht="13.5" customHeight="1">
      <c r="A20" s="21"/>
      <c r="B20" s="31" t="s">
        <v>78</v>
      </c>
      <c r="C20" s="31"/>
      <c r="D20" s="32" t="s">
        <v>74</v>
      </c>
      <c r="E20" s="32"/>
      <c r="F20" s="32"/>
      <c r="G20" s="32"/>
      <c r="H20" s="54"/>
      <c r="I20" s="13" t="s">
        <v>3</v>
      </c>
      <c r="J20" s="8">
        <v>170</v>
      </c>
      <c r="K20" s="14" t="s">
        <v>11</v>
      </c>
      <c r="L20" s="53" t="str">
        <f>IF(H20&gt;0,H20*J20," ")</f>
        <v> </v>
      </c>
    </row>
    <row r="21" spans="1:12" ht="13.5" customHeight="1">
      <c r="A21" s="21"/>
      <c r="B21" s="31" t="s">
        <v>79</v>
      </c>
      <c r="C21" s="31"/>
      <c r="D21" s="32" t="s">
        <v>80</v>
      </c>
      <c r="E21" s="32"/>
      <c r="F21" s="32"/>
      <c r="G21" s="32"/>
      <c r="H21" s="54"/>
      <c r="I21" s="13" t="s">
        <v>3</v>
      </c>
      <c r="J21" s="8">
        <v>35</v>
      </c>
      <c r="K21" s="14" t="s">
        <v>11</v>
      </c>
      <c r="L21" s="53" t="str">
        <f>IF(H21&gt;0,H21*J21," ")</f>
        <v> </v>
      </c>
    </row>
    <row r="22" spans="1:12" ht="13.5" customHeight="1">
      <c r="A22" s="21"/>
      <c r="B22" s="31" t="s">
        <v>12</v>
      </c>
      <c r="C22" s="31"/>
      <c r="D22" s="31"/>
      <c r="E22" s="31"/>
      <c r="F22" s="32"/>
      <c r="G22" s="32"/>
      <c r="H22" s="54"/>
      <c r="I22" s="13"/>
      <c r="J22" s="8"/>
      <c r="K22" s="15"/>
      <c r="L22" s="53" t="str">
        <f>IF(H22&gt;0,H22*J22," ")</f>
        <v> </v>
      </c>
    </row>
    <row r="23" spans="1:12" ht="6.75" customHeight="1">
      <c r="A23" s="21"/>
      <c r="B23" s="18"/>
      <c r="C23" s="18"/>
      <c r="D23" s="18"/>
      <c r="E23" s="18"/>
      <c r="F23" s="21"/>
      <c r="G23" s="21"/>
      <c r="H23" s="16"/>
      <c r="I23" s="17"/>
      <c r="J23" s="5"/>
      <c r="K23" s="18"/>
      <c r="L23" s="9"/>
    </row>
    <row r="24" spans="1:12" ht="13.5" customHeight="1">
      <c r="A24" s="30" t="s">
        <v>14</v>
      </c>
      <c r="B24" s="18"/>
      <c r="C24" s="18"/>
      <c r="D24" s="18"/>
      <c r="E24" s="18"/>
      <c r="F24" s="21"/>
      <c r="G24" s="21"/>
      <c r="H24" s="16"/>
      <c r="I24" s="17"/>
      <c r="J24" s="6"/>
      <c r="K24" s="18"/>
      <c r="L24" s="9"/>
    </row>
    <row r="25" spans="1:12" ht="13.5" customHeight="1">
      <c r="A25" s="21"/>
      <c r="B25" s="38" t="s">
        <v>81</v>
      </c>
      <c r="C25" s="38"/>
      <c r="D25" s="38"/>
      <c r="E25" s="38"/>
      <c r="F25" s="39" t="s">
        <v>118</v>
      </c>
      <c r="G25" s="40"/>
      <c r="H25" s="54"/>
      <c r="I25" s="13" t="s">
        <v>3</v>
      </c>
      <c r="J25" s="8">
        <v>270</v>
      </c>
      <c r="K25" s="14" t="s">
        <v>11</v>
      </c>
      <c r="L25" s="53" t="str">
        <f>IF(H25&gt;0,H25*J25," ")</f>
        <v> </v>
      </c>
    </row>
    <row r="26" spans="1:12" ht="13.5" customHeight="1">
      <c r="A26" s="21"/>
      <c r="B26" s="31" t="s">
        <v>12</v>
      </c>
      <c r="C26" s="31"/>
      <c r="D26" s="31"/>
      <c r="E26" s="31"/>
      <c r="F26" s="32"/>
      <c r="G26" s="32"/>
      <c r="H26" s="54"/>
      <c r="I26" s="13"/>
      <c r="J26" s="8"/>
      <c r="K26" s="14"/>
      <c r="L26" s="53" t="str">
        <f>IF(H26&gt;0,H26*J26," ")</f>
        <v> </v>
      </c>
    </row>
    <row r="27" spans="1:12" ht="6.75" customHeight="1">
      <c r="A27" s="21"/>
      <c r="B27" s="18"/>
      <c r="C27" s="18"/>
      <c r="D27" s="18"/>
      <c r="E27" s="18"/>
      <c r="F27" s="27"/>
      <c r="G27" s="27"/>
      <c r="H27" s="16"/>
      <c r="I27" s="17"/>
      <c r="J27" s="5"/>
      <c r="K27" s="18"/>
      <c r="L27" s="9"/>
    </row>
    <row r="28" spans="1:12" ht="13.5" customHeight="1">
      <c r="A28" s="30" t="s">
        <v>15</v>
      </c>
      <c r="B28" s="18"/>
      <c r="C28" s="18"/>
      <c r="D28" s="18"/>
      <c r="E28" s="18"/>
      <c r="F28" s="27"/>
      <c r="G28" s="27"/>
      <c r="H28" s="16"/>
      <c r="I28" s="17"/>
      <c r="J28" s="6"/>
      <c r="K28" s="18"/>
      <c r="L28" s="9"/>
    </row>
    <row r="29" spans="1:12" ht="13.5" customHeight="1">
      <c r="A29" s="21"/>
      <c r="B29" s="38" t="s">
        <v>121</v>
      </c>
      <c r="C29" s="38"/>
      <c r="D29" s="38"/>
      <c r="E29" s="38"/>
      <c r="F29" s="39" t="s">
        <v>122</v>
      </c>
      <c r="G29" s="40"/>
      <c r="H29" s="54"/>
      <c r="I29" s="13" t="s">
        <v>3</v>
      </c>
      <c r="J29" s="8">
        <v>73</v>
      </c>
      <c r="K29" s="14" t="s">
        <v>11</v>
      </c>
      <c r="L29" s="53" t="str">
        <f>IF(H29&gt;0,H29*J29," ")</f>
        <v> </v>
      </c>
    </row>
    <row r="30" spans="1:12" ht="13.5" customHeight="1">
      <c r="A30" s="21"/>
      <c r="B30" s="31" t="s">
        <v>12</v>
      </c>
      <c r="C30" s="31"/>
      <c r="D30" s="31"/>
      <c r="E30" s="31"/>
      <c r="F30" s="32"/>
      <c r="G30" s="32"/>
      <c r="H30" s="54"/>
      <c r="I30" s="13"/>
      <c r="J30" s="8"/>
      <c r="K30" s="14" t="s">
        <v>16</v>
      </c>
      <c r="L30" s="53" t="str">
        <f>IF(H30&gt;0,H30*J30," ")</f>
        <v> </v>
      </c>
    </row>
    <row r="31" spans="1:12" ht="6.75" customHeight="1">
      <c r="A31" s="21"/>
      <c r="B31" s="18"/>
      <c r="C31" s="18"/>
      <c r="D31" s="18"/>
      <c r="E31" s="18"/>
      <c r="F31" s="27"/>
      <c r="G31" s="27"/>
      <c r="H31" s="16"/>
      <c r="I31" s="17"/>
      <c r="J31" s="5"/>
      <c r="K31" s="18"/>
      <c r="L31" s="9"/>
    </row>
    <row r="32" spans="1:12" ht="13.5" customHeight="1">
      <c r="A32" s="30" t="s">
        <v>17</v>
      </c>
      <c r="B32" s="18"/>
      <c r="C32" s="18"/>
      <c r="D32" s="18"/>
      <c r="E32" s="18"/>
      <c r="F32" s="21"/>
      <c r="G32" s="21"/>
      <c r="H32" s="16"/>
      <c r="I32" s="17"/>
      <c r="J32" s="6"/>
      <c r="K32" s="18"/>
      <c r="L32" s="9"/>
    </row>
    <row r="33" spans="1:12" ht="13.5" customHeight="1">
      <c r="A33" s="21"/>
      <c r="B33" s="38" t="s">
        <v>18</v>
      </c>
      <c r="C33" s="38"/>
      <c r="D33" s="38"/>
      <c r="E33" s="38"/>
      <c r="F33" s="39"/>
      <c r="G33" s="40"/>
      <c r="H33" s="54"/>
      <c r="I33" s="13" t="s">
        <v>3</v>
      </c>
      <c r="J33" s="8">
        <v>32</v>
      </c>
      <c r="K33" s="14" t="s">
        <v>11</v>
      </c>
      <c r="L33" s="53" t="str">
        <f>IF(H33&gt;0,H33*J33," ")</f>
        <v> </v>
      </c>
    </row>
    <row r="34" spans="1:12" ht="13.5" customHeight="1">
      <c r="A34" s="21"/>
      <c r="B34" s="31" t="s">
        <v>19</v>
      </c>
      <c r="C34" s="31"/>
      <c r="D34" s="31"/>
      <c r="E34" s="31"/>
      <c r="F34" s="32"/>
      <c r="G34" s="32"/>
      <c r="H34" s="54"/>
      <c r="I34" s="13" t="s">
        <v>3</v>
      </c>
      <c r="J34" s="8">
        <v>42</v>
      </c>
      <c r="K34" s="14" t="s">
        <v>11</v>
      </c>
      <c r="L34" s="53" t="str">
        <f>IF(H34&gt;0,H34*J34," ")</f>
        <v> </v>
      </c>
    </row>
    <row r="35" spans="1:12" ht="13.5" customHeight="1">
      <c r="A35" s="21"/>
      <c r="B35" s="31" t="s">
        <v>12</v>
      </c>
      <c r="C35" s="31"/>
      <c r="D35" s="31"/>
      <c r="E35" s="31"/>
      <c r="F35" s="32"/>
      <c r="G35" s="32"/>
      <c r="H35" s="54"/>
      <c r="I35" s="13"/>
      <c r="J35" s="8"/>
      <c r="K35" s="14"/>
      <c r="L35" s="53" t="str">
        <f>IF(H35&gt;0,H35*J35," ")</f>
        <v> </v>
      </c>
    </row>
    <row r="36" spans="1:12" ht="6.75" customHeight="1">
      <c r="A36" s="21"/>
      <c r="B36" s="18"/>
      <c r="C36" s="18"/>
      <c r="D36" s="18"/>
      <c r="E36" s="18"/>
      <c r="F36" s="21"/>
      <c r="G36" s="21"/>
      <c r="H36" s="16"/>
      <c r="I36" s="17"/>
      <c r="J36" s="5"/>
      <c r="K36" s="18"/>
      <c r="L36" s="9"/>
    </row>
    <row r="37" spans="1:12" ht="13.5" customHeight="1">
      <c r="A37" s="42" t="s">
        <v>20</v>
      </c>
      <c r="B37" s="31"/>
      <c r="C37" s="31"/>
      <c r="D37" s="31"/>
      <c r="E37" s="31"/>
      <c r="F37" s="32"/>
      <c r="G37" s="32"/>
      <c r="H37" s="16"/>
      <c r="I37" s="17"/>
      <c r="J37" s="6"/>
      <c r="K37" s="18"/>
      <c r="L37" s="9"/>
    </row>
    <row r="38" spans="1:12" ht="13.5" customHeight="1">
      <c r="A38" s="21"/>
      <c r="B38" s="31" t="s">
        <v>82</v>
      </c>
      <c r="C38" s="31"/>
      <c r="D38" s="31"/>
      <c r="E38" s="32" t="s">
        <v>83</v>
      </c>
      <c r="F38" s="32"/>
      <c r="G38" s="32"/>
      <c r="H38" s="54"/>
      <c r="I38" s="13" t="s">
        <v>3</v>
      </c>
      <c r="J38" s="8">
        <v>36</v>
      </c>
      <c r="K38" s="14" t="s">
        <v>11</v>
      </c>
      <c r="L38" s="53" t="str">
        <f aca="true" t="shared" si="0" ref="L38:L52">IF(H38&gt;0,H38*J38," ")</f>
        <v> </v>
      </c>
    </row>
    <row r="39" spans="1:12" ht="13.5" customHeight="1">
      <c r="A39" s="21"/>
      <c r="B39" s="31" t="s">
        <v>55</v>
      </c>
      <c r="C39" s="31"/>
      <c r="D39" s="31"/>
      <c r="E39" s="32"/>
      <c r="F39" s="32"/>
      <c r="G39" s="32"/>
      <c r="H39" s="54"/>
      <c r="I39" s="13" t="s">
        <v>3</v>
      </c>
      <c r="J39" s="8">
        <v>80</v>
      </c>
      <c r="K39" s="14" t="s">
        <v>11</v>
      </c>
      <c r="L39" s="53" t="str">
        <f t="shared" si="0"/>
        <v> </v>
      </c>
    </row>
    <row r="40" spans="1:12" ht="13.5" customHeight="1">
      <c r="A40" s="21"/>
      <c r="B40" s="31" t="s">
        <v>84</v>
      </c>
      <c r="C40" s="31"/>
      <c r="D40" s="31"/>
      <c r="E40" s="32" t="s">
        <v>119</v>
      </c>
      <c r="F40" s="32"/>
      <c r="G40" s="32"/>
      <c r="H40" s="54"/>
      <c r="I40" s="13" t="s">
        <v>3</v>
      </c>
      <c r="J40" s="8">
        <v>1.4</v>
      </c>
      <c r="K40" s="14" t="s">
        <v>11</v>
      </c>
      <c r="L40" s="53" t="str">
        <f t="shared" si="0"/>
        <v> </v>
      </c>
    </row>
    <row r="41" spans="1:12" ht="13.5" customHeight="1">
      <c r="A41" s="21"/>
      <c r="B41" s="31" t="s">
        <v>85</v>
      </c>
      <c r="C41" s="31"/>
      <c r="D41" s="31"/>
      <c r="E41" s="32" t="s">
        <v>114</v>
      </c>
      <c r="F41" s="32"/>
      <c r="G41" s="32"/>
      <c r="H41" s="54"/>
      <c r="I41" s="13" t="s">
        <v>3</v>
      </c>
      <c r="J41" s="8">
        <v>5.5</v>
      </c>
      <c r="K41" s="14" t="s">
        <v>11</v>
      </c>
      <c r="L41" s="53" t="str">
        <f t="shared" si="0"/>
        <v> </v>
      </c>
    </row>
    <row r="42" spans="1:12" ht="13.5" customHeight="1">
      <c r="A42" s="21"/>
      <c r="B42" s="31" t="s">
        <v>58</v>
      </c>
      <c r="C42" s="31"/>
      <c r="D42" s="31"/>
      <c r="E42" s="31"/>
      <c r="F42" s="32"/>
      <c r="G42" s="32"/>
      <c r="H42" s="54"/>
      <c r="I42" s="13" t="s">
        <v>3</v>
      </c>
      <c r="J42" s="8">
        <v>1.5</v>
      </c>
      <c r="K42" s="14" t="s">
        <v>11</v>
      </c>
      <c r="L42" s="53" t="str">
        <f t="shared" si="0"/>
        <v> </v>
      </c>
    </row>
    <row r="43" spans="1:12" ht="13.5" customHeight="1">
      <c r="A43" s="21"/>
      <c r="B43" s="31" t="s">
        <v>21</v>
      </c>
      <c r="C43" s="31"/>
      <c r="D43" s="31"/>
      <c r="E43" s="31"/>
      <c r="F43" s="32"/>
      <c r="G43" s="32"/>
      <c r="H43" s="54"/>
      <c r="I43" s="13" t="s">
        <v>22</v>
      </c>
      <c r="J43" s="8">
        <v>34</v>
      </c>
      <c r="K43" s="14" t="s">
        <v>23</v>
      </c>
      <c r="L43" s="53" t="str">
        <f t="shared" si="0"/>
        <v> </v>
      </c>
    </row>
    <row r="44" spans="1:12" ht="13.5" customHeight="1">
      <c r="A44" s="21"/>
      <c r="B44" s="31" t="s">
        <v>86</v>
      </c>
      <c r="C44" s="31"/>
      <c r="D44" s="31"/>
      <c r="E44" s="32" t="s">
        <v>125</v>
      </c>
      <c r="F44" s="32"/>
      <c r="G44" s="32"/>
      <c r="H44" s="54"/>
      <c r="I44" s="13" t="s">
        <v>3</v>
      </c>
      <c r="J44" s="8">
        <v>30</v>
      </c>
      <c r="K44" s="14" t="s">
        <v>11</v>
      </c>
      <c r="L44" s="53" t="str">
        <f t="shared" si="0"/>
        <v> </v>
      </c>
    </row>
    <row r="45" spans="1:12" ht="13.5" customHeight="1">
      <c r="A45" s="21"/>
      <c r="B45" s="31" t="s">
        <v>87</v>
      </c>
      <c r="C45" s="31"/>
      <c r="D45" s="31"/>
      <c r="E45" s="32" t="s">
        <v>125</v>
      </c>
      <c r="F45" s="32"/>
      <c r="G45" s="32"/>
      <c r="H45" s="54"/>
      <c r="I45" s="13" t="s">
        <v>3</v>
      </c>
      <c r="J45" s="8">
        <v>32</v>
      </c>
      <c r="K45" s="14" t="s">
        <v>11</v>
      </c>
      <c r="L45" s="53" t="str">
        <f t="shared" si="0"/>
        <v> </v>
      </c>
    </row>
    <row r="46" spans="1:12" ht="13.5" customHeight="1">
      <c r="A46" s="21"/>
      <c r="B46" s="31" t="s">
        <v>92</v>
      </c>
      <c r="C46" s="31"/>
      <c r="D46" s="31"/>
      <c r="E46" s="32" t="s">
        <v>93</v>
      </c>
      <c r="F46" s="32"/>
      <c r="G46" s="32"/>
      <c r="H46" s="54"/>
      <c r="I46" s="13" t="s">
        <v>3</v>
      </c>
      <c r="J46" s="8">
        <v>220</v>
      </c>
      <c r="K46" s="15" t="s">
        <v>11</v>
      </c>
      <c r="L46" s="53" t="str">
        <f>IF(H46&gt;0,H46*J46," ")</f>
        <v> </v>
      </c>
    </row>
    <row r="47" spans="1:12" ht="13.5" customHeight="1">
      <c r="A47" s="21"/>
      <c r="B47" s="31" t="s">
        <v>88</v>
      </c>
      <c r="C47" s="31"/>
      <c r="D47" s="31"/>
      <c r="E47" s="32" t="s">
        <v>89</v>
      </c>
      <c r="F47" s="32"/>
      <c r="G47" s="32"/>
      <c r="H47" s="54"/>
      <c r="I47" s="13" t="s">
        <v>24</v>
      </c>
      <c r="J47" s="8">
        <v>4000</v>
      </c>
      <c r="K47" s="14" t="s">
        <v>24</v>
      </c>
      <c r="L47" s="53" t="str">
        <f t="shared" si="0"/>
        <v> </v>
      </c>
    </row>
    <row r="48" spans="1:12" ht="13.5" customHeight="1">
      <c r="A48" s="21"/>
      <c r="B48" s="31" t="s">
        <v>90</v>
      </c>
      <c r="C48" s="31"/>
      <c r="D48" s="31"/>
      <c r="E48" s="32" t="s">
        <v>91</v>
      </c>
      <c r="F48" s="32"/>
      <c r="G48" s="32"/>
      <c r="H48" s="54"/>
      <c r="I48" s="13" t="s">
        <v>24</v>
      </c>
      <c r="J48" s="8">
        <v>6000</v>
      </c>
      <c r="K48" s="14" t="s">
        <v>24</v>
      </c>
      <c r="L48" s="53" t="str">
        <f>IF(H48&gt;0,H48*J48," ")</f>
        <v> </v>
      </c>
    </row>
    <row r="49" spans="1:12" ht="13.5" customHeight="1">
      <c r="A49" s="21"/>
      <c r="B49" s="31" t="s">
        <v>25</v>
      </c>
      <c r="C49" s="31"/>
      <c r="D49" s="31"/>
      <c r="E49" s="31" t="s">
        <v>120</v>
      </c>
      <c r="F49" s="32"/>
      <c r="G49" s="32"/>
      <c r="H49" s="54"/>
      <c r="I49" s="13" t="s">
        <v>3</v>
      </c>
      <c r="J49" s="8">
        <v>20</v>
      </c>
      <c r="K49" s="14" t="s">
        <v>11</v>
      </c>
      <c r="L49" s="53" t="str">
        <f t="shared" si="0"/>
        <v> </v>
      </c>
    </row>
    <row r="50" spans="1:12" ht="13.5" customHeight="1">
      <c r="A50" s="21"/>
      <c r="B50" s="31" t="s">
        <v>26</v>
      </c>
      <c r="C50" s="31"/>
      <c r="D50" s="31"/>
      <c r="E50" s="31" t="s">
        <v>120</v>
      </c>
      <c r="F50" s="32"/>
      <c r="G50" s="32"/>
      <c r="H50" s="54"/>
      <c r="I50" s="13" t="s">
        <v>3</v>
      </c>
      <c r="J50" s="8">
        <v>40</v>
      </c>
      <c r="K50" s="14" t="s">
        <v>11</v>
      </c>
      <c r="L50" s="53" t="str">
        <f t="shared" si="0"/>
        <v> </v>
      </c>
    </row>
    <row r="51" spans="1:12" ht="13.5" customHeight="1">
      <c r="A51" s="21"/>
      <c r="B51" s="31" t="s">
        <v>94</v>
      </c>
      <c r="C51" s="31"/>
      <c r="D51" s="31"/>
      <c r="E51" s="32" t="s">
        <v>95</v>
      </c>
      <c r="F51" s="32"/>
      <c r="G51" s="32"/>
      <c r="H51" s="54"/>
      <c r="I51" s="13" t="s">
        <v>24</v>
      </c>
      <c r="J51" s="8">
        <v>7300</v>
      </c>
      <c r="K51" s="14" t="s">
        <v>24</v>
      </c>
      <c r="L51" s="53" t="str">
        <f t="shared" si="0"/>
        <v> </v>
      </c>
    </row>
    <row r="52" spans="1:12" ht="13.5" customHeight="1">
      <c r="A52" s="21"/>
      <c r="B52" s="31" t="s">
        <v>12</v>
      </c>
      <c r="C52" s="31"/>
      <c r="D52" s="31"/>
      <c r="E52" s="31"/>
      <c r="F52" s="32"/>
      <c r="G52" s="32"/>
      <c r="H52" s="54"/>
      <c r="I52" s="13"/>
      <c r="J52" s="8"/>
      <c r="K52" s="14"/>
      <c r="L52" s="53" t="str">
        <f t="shared" si="0"/>
        <v> </v>
      </c>
    </row>
    <row r="53" spans="1:12" ht="6.75" customHeight="1">
      <c r="A53" s="21"/>
      <c r="B53" s="18"/>
      <c r="C53" s="18"/>
      <c r="D53" s="18"/>
      <c r="E53" s="18"/>
      <c r="F53" s="21"/>
      <c r="G53" s="21"/>
      <c r="H53" s="16"/>
      <c r="I53" s="17"/>
      <c r="J53" s="5"/>
      <c r="K53" s="18"/>
      <c r="L53" s="9"/>
    </row>
    <row r="54" spans="1:12" ht="13.5" customHeight="1">
      <c r="A54" s="42" t="s">
        <v>27</v>
      </c>
      <c r="B54" s="18"/>
      <c r="C54" s="18"/>
      <c r="D54" s="18"/>
      <c r="E54" s="18"/>
      <c r="F54" s="21"/>
      <c r="G54" s="21"/>
      <c r="H54" s="16"/>
      <c r="I54" s="17"/>
      <c r="J54" s="6"/>
      <c r="K54" s="18"/>
      <c r="L54" s="9"/>
    </row>
    <row r="55" spans="1:12" ht="13.5" customHeight="1">
      <c r="A55" s="21"/>
      <c r="B55" s="38" t="s">
        <v>96</v>
      </c>
      <c r="C55" s="38"/>
      <c r="D55" s="38"/>
      <c r="E55" s="38" t="s">
        <v>115</v>
      </c>
      <c r="F55" s="38"/>
      <c r="G55" s="40"/>
      <c r="H55" s="54"/>
      <c r="I55" s="13" t="s">
        <v>28</v>
      </c>
      <c r="J55" s="8">
        <v>290</v>
      </c>
      <c r="K55" s="14" t="s">
        <v>29</v>
      </c>
      <c r="L55" s="53" t="str">
        <f aca="true" t="shared" si="1" ref="L55:L61">IF(H55&gt;0,H55*J55," ")</f>
        <v> </v>
      </c>
    </row>
    <row r="56" spans="1:12" ht="13.5" customHeight="1">
      <c r="A56" s="21"/>
      <c r="B56" s="31" t="s">
        <v>97</v>
      </c>
      <c r="C56" s="31"/>
      <c r="D56" s="31"/>
      <c r="E56" s="32" t="s">
        <v>98</v>
      </c>
      <c r="F56" s="32"/>
      <c r="G56" s="32"/>
      <c r="H56" s="54"/>
      <c r="I56" s="13" t="s">
        <v>28</v>
      </c>
      <c r="J56" s="8">
        <v>330</v>
      </c>
      <c r="K56" s="14" t="s">
        <v>29</v>
      </c>
      <c r="L56" s="53" t="str">
        <f t="shared" si="1"/>
        <v> </v>
      </c>
    </row>
    <row r="57" spans="1:12" ht="13.5" customHeight="1">
      <c r="A57" s="21"/>
      <c r="B57" s="31" t="s">
        <v>30</v>
      </c>
      <c r="C57" s="31"/>
      <c r="D57" s="31"/>
      <c r="E57" s="32"/>
      <c r="F57" s="32"/>
      <c r="G57" s="32"/>
      <c r="H57" s="54"/>
      <c r="I57" s="13" t="s">
        <v>28</v>
      </c>
      <c r="J57" s="8">
        <v>85</v>
      </c>
      <c r="K57" s="14" t="s">
        <v>29</v>
      </c>
      <c r="L57" s="53" t="str">
        <f t="shared" si="1"/>
        <v> </v>
      </c>
    </row>
    <row r="58" spans="1:12" ht="13.5" customHeight="1">
      <c r="A58" s="21"/>
      <c r="B58" s="31" t="s">
        <v>99</v>
      </c>
      <c r="C58" s="31"/>
      <c r="D58" s="31"/>
      <c r="E58" s="32" t="s">
        <v>98</v>
      </c>
      <c r="F58" s="32"/>
      <c r="G58" s="32"/>
      <c r="H58" s="54"/>
      <c r="I58" s="13" t="s">
        <v>28</v>
      </c>
      <c r="J58" s="8">
        <v>290</v>
      </c>
      <c r="K58" s="14" t="s">
        <v>29</v>
      </c>
      <c r="L58" s="53" t="str">
        <f t="shared" si="1"/>
        <v> </v>
      </c>
    </row>
    <row r="59" spans="1:12" ht="13.5" customHeight="1">
      <c r="A59" s="21"/>
      <c r="B59" s="31" t="s">
        <v>31</v>
      </c>
      <c r="C59" s="31"/>
      <c r="D59" s="31"/>
      <c r="E59" s="31"/>
      <c r="F59" s="32"/>
      <c r="G59" s="32"/>
      <c r="H59" s="54"/>
      <c r="I59" s="13" t="s">
        <v>24</v>
      </c>
      <c r="J59" s="8">
        <v>1500</v>
      </c>
      <c r="K59" s="14" t="s">
        <v>24</v>
      </c>
      <c r="L59" s="53" t="str">
        <f t="shared" si="1"/>
        <v> </v>
      </c>
    </row>
    <row r="60" spans="1:12" ht="13.5" customHeight="1">
      <c r="A60" s="21"/>
      <c r="B60" s="31" t="s">
        <v>32</v>
      </c>
      <c r="C60" s="31"/>
      <c r="D60" s="31"/>
      <c r="E60" s="31"/>
      <c r="F60" s="32"/>
      <c r="G60" s="32"/>
      <c r="H60" s="54"/>
      <c r="I60" s="13" t="s">
        <v>22</v>
      </c>
      <c r="J60" s="8">
        <v>82</v>
      </c>
      <c r="K60" s="14" t="s">
        <v>23</v>
      </c>
      <c r="L60" s="53" t="str">
        <f t="shared" si="1"/>
        <v> </v>
      </c>
    </row>
    <row r="61" spans="1:12" ht="13.5" customHeight="1">
      <c r="A61" s="21"/>
      <c r="B61" s="31" t="s">
        <v>12</v>
      </c>
      <c r="C61" s="31"/>
      <c r="D61" s="31"/>
      <c r="E61" s="31"/>
      <c r="F61" s="32"/>
      <c r="G61" s="32"/>
      <c r="H61" s="54"/>
      <c r="I61" s="13"/>
      <c r="J61" s="8"/>
      <c r="K61" s="14"/>
      <c r="L61" s="53" t="str">
        <f t="shared" si="1"/>
        <v> </v>
      </c>
    </row>
    <row r="62" spans="1:12" ht="6.75" customHeight="1">
      <c r="A62" s="21"/>
      <c r="B62" s="21"/>
      <c r="C62" s="21"/>
      <c r="D62" s="21"/>
      <c r="E62" s="21"/>
      <c r="F62" s="21"/>
      <c r="G62" s="21"/>
      <c r="H62" s="19"/>
      <c r="I62" s="20"/>
      <c r="J62" s="7"/>
      <c r="K62" s="21"/>
      <c r="L62" s="9"/>
    </row>
    <row r="63" spans="1:12" ht="13.5" customHeight="1">
      <c r="A63" s="30" t="s">
        <v>33</v>
      </c>
      <c r="B63" s="18"/>
      <c r="C63" s="18"/>
      <c r="D63" s="18"/>
      <c r="E63" s="18"/>
      <c r="F63" s="21"/>
      <c r="G63" s="21"/>
      <c r="H63" s="16"/>
      <c r="I63" s="17"/>
      <c r="J63" s="6"/>
      <c r="K63" s="18"/>
      <c r="L63" s="9"/>
    </row>
    <row r="64" spans="1:12" ht="13.5" customHeight="1">
      <c r="A64" s="21"/>
      <c r="B64" s="38" t="s">
        <v>100</v>
      </c>
      <c r="C64" s="38"/>
      <c r="D64" s="38"/>
      <c r="E64" s="38"/>
      <c r="F64" s="39" t="s">
        <v>123</v>
      </c>
      <c r="G64" s="40"/>
      <c r="H64" s="54"/>
      <c r="I64" s="13" t="s">
        <v>34</v>
      </c>
      <c r="J64" s="8">
        <v>540</v>
      </c>
      <c r="K64" s="14" t="s">
        <v>35</v>
      </c>
      <c r="L64" s="53" t="str">
        <f aca="true" t="shared" si="2" ref="L64:L70">IF(H64&gt;0,H64*J64," ")</f>
        <v> </v>
      </c>
    </row>
    <row r="65" spans="1:12" ht="13.5" customHeight="1">
      <c r="A65" s="21"/>
      <c r="B65" s="31" t="s">
        <v>101</v>
      </c>
      <c r="C65" s="31"/>
      <c r="D65" s="31"/>
      <c r="E65" s="31"/>
      <c r="F65" s="32" t="s">
        <v>126</v>
      </c>
      <c r="G65" s="32"/>
      <c r="H65" s="54"/>
      <c r="I65" s="13" t="s">
        <v>34</v>
      </c>
      <c r="J65" s="8">
        <v>260</v>
      </c>
      <c r="K65" s="14" t="s">
        <v>35</v>
      </c>
      <c r="L65" s="53" t="str">
        <f t="shared" si="2"/>
        <v> </v>
      </c>
    </row>
    <row r="66" spans="1:12" ht="13.5" customHeight="1">
      <c r="A66" s="21"/>
      <c r="B66" s="31" t="s">
        <v>36</v>
      </c>
      <c r="C66" s="31"/>
      <c r="D66" s="31"/>
      <c r="E66" s="31"/>
      <c r="F66" s="32"/>
      <c r="G66" s="32"/>
      <c r="H66" s="54"/>
      <c r="I66" s="13" t="s">
        <v>34</v>
      </c>
      <c r="J66" s="8">
        <v>30</v>
      </c>
      <c r="K66" s="14" t="s">
        <v>35</v>
      </c>
      <c r="L66" s="53" t="str">
        <f t="shared" si="2"/>
        <v> </v>
      </c>
    </row>
    <row r="67" spans="1:12" ht="13.5" customHeight="1">
      <c r="A67" s="21"/>
      <c r="B67" s="31" t="s">
        <v>37</v>
      </c>
      <c r="C67" s="31"/>
      <c r="D67" s="31"/>
      <c r="E67" s="31"/>
      <c r="F67" s="32"/>
      <c r="G67" s="32"/>
      <c r="H67" s="54"/>
      <c r="I67" s="13" t="s">
        <v>24</v>
      </c>
      <c r="J67" s="8">
        <v>600</v>
      </c>
      <c r="K67" s="14" t="s">
        <v>24</v>
      </c>
      <c r="L67" s="53" t="str">
        <f t="shared" si="2"/>
        <v> </v>
      </c>
    </row>
    <row r="68" spans="1:12" ht="13.5" customHeight="1">
      <c r="A68" s="21"/>
      <c r="B68" s="31" t="s">
        <v>130</v>
      </c>
      <c r="C68" s="31"/>
      <c r="D68" s="31"/>
      <c r="E68" s="31"/>
      <c r="F68" s="32"/>
      <c r="G68" s="32"/>
      <c r="H68" s="54"/>
      <c r="I68" s="13" t="s">
        <v>22</v>
      </c>
      <c r="J68" s="8">
        <v>150</v>
      </c>
      <c r="K68" s="14" t="s">
        <v>23</v>
      </c>
      <c r="L68" s="53" t="str">
        <f t="shared" si="2"/>
        <v> </v>
      </c>
    </row>
    <row r="69" spans="1:12" ht="13.5" customHeight="1">
      <c r="A69" s="21"/>
      <c r="B69" s="31" t="s">
        <v>38</v>
      </c>
      <c r="C69" s="31"/>
      <c r="D69" s="31"/>
      <c r="E69" s="31"/>
      <c r="F69" s="32"/>
      <c r="G69" s="32"/>
      <c r="H69" s="54"/>
      <c r="I69" s="13" t="s">
        <v>39</v>
      </c>
      <c r="J69" s="8"/>
      <c r="K69" s="14" t="s">
        <v>39</v>
      </c>
      <c r="L69" s="53" t="str">
        <f t="shared" si="2"/>
        <v> </v>
      </c>
    </row>
    <row r="70" spans="1:12" ht="13.5" customHeight="1">
      <c r="A70" s="21"/>
      <c r="B70" s="31" t="s">
        <v>12</v>
      </c>
      <c r="C70" s="31"/>
      <c r="D70" s="31"/>
      <c r="E70" s="31"/>
      <c r="F70" s="32"/>
      <c r="G70" s="32"/>
      <c r="H70" s="54"/>
      <c r="I70" s="13"/>
      <c r="J70" s="8"/>
      <c r="K70" s="14"/>
      <c r="L70" s="53" t="str">
        <f t="shared" si="2"/>
        <v> </v>
      </c>
    </row>
    <row r="71" spans="1:12" ht="6.75" customHeight="1">
      <c r="A71" s="21"/>
      <c r="B71" s="18"/>
      <c r="C71" s="18"/>
      <c r="D71" s="18"/>
      <c r="E71" s="18"/>
      <c r="F71" s="21"/>
      <c r="G71" s="21"/>
      <c r="H71" s="16"/>
      <c r="I71" s="17"/>
      <c r="J71" s="5"/>
      <c r="K71" s="18"/>
      <c r="L71" s="9"/>
    </row>
    <row r="72" spans="1:12" ht="13.5" customHeight="1">
      <c r="A72" s="30" t="s">
        <v>40</v>
      </c>
      <c r="B72" s="18"/>
      <c r="C72" s="18"/>
      <c r="D72" s="18"/>
      <c r="E72" s="18"/>
      <c r="F72" s="21"/>
      <c r="G72" s="21"/>
      <c r="H72" s="16"/>
      <c r="I72" s="17"/>
      <c r="J72" s="6"/>
      <c r="K72" s="18"/>
      <c r="L72" s="9"/>
    </row>
    <row r="73" spans="1:12" ht="13.5" customHeight="1">
      <c r="A73" s="21"/>
      <c r="B73" s="41" t="s">
        <v>102</v>
      </c>
      <c r="C73" s="41"/>
      <c r="D73" s="41"/>
      <c r="E73" s="40" t="s">
        <v>103</v>
      </c>
      <c r="F73" s="40"/>
      <c r="G73" s="40"/>
      <c r="H73" s="54"/>
      <c r="I73" s="13" t="s">
        <v>3</v>
      </c>
      <c r="J73" s="8">
        <v>15</v>
      </c>
      <c r="K73" s="14" t="s">
        <v>11</v>
      </c>
      <c r="L73" s="53" t="str">
        <f aca="true" t="shared" si="3" ref="L73:L80">IF(H73&gt;0,H73*J73," ")</f>
        <v> </v>
      </c>
    </row>
    <row r="74" spans="1:12" ht="13.5" customHeight="1">
      <c r="A74" s="21"/>
      <c r="B74" s="31" t="s">
        <v>104</v>
      </c>
      <c r="C74" s="31"/>
      <c r="D74" s="31"/>
      <c r="E74" s="32" t="s">
        <v>105</v>
      </c>
      <c r="F74" s="32"/>
      <c r="G74" s="32"/>
      <c r="H74" s="54"/>
      <c r="I74" s="13" t="s">
        <v>34</v>
      </c>
      <c r="J74" s="8">
        <v>46</v>
      </c>
      <c r="K74" s="14" t="s">
        <v>35</v>
      </c>
      <c r="L74" s="53" t="str">
        <f t="shared" si="3"/>
        <v> </v>
      </c>
    </row>
    <row r="75" spans="1:12" ht="13.5" customHeight="1">
      <c r="A75" s="21"/>
      <c r="B75" s="31" t="s">
        <v>106</v>
      </c>
      <c r="C75" s="31"/>
      <c r="D75" s="31"/>
      <c r="E75" s="32" t="s">
        <v>107</v>
      </c>
      <c r="F75" s="32"/>
      <c r="G75" s="32"/>
      <c r="H75" s="54"/>
      <c r="I75" s="13" t="s">
        <v>41</v>
      </c>
      <c r="J75" s="8">
        <v>1500</v>
      </c>
      <c r="K75" s="14" t="s">
        <v>42</v>
      </c>
      <c r="L75" s="53" t="str">
        <f t="shared" si="3"/>
        <v> </v>
      </c>
    </row>
    <row r="76" spans="1:12" ht="13.5" customHeight="1">
      <c r="A76" s="21"/>
      <c r="B76" s="31" t="s">
        <v>108</v>
      </c>
      <c r="C76" s="31"/>
      <c r="D76" s="31"/>
      <c r="E76" s="32" t="s">
        <v>109</v>
      </c>
      <c r="F76" s="32"/>
      <c r="G76" s="32"/>
      <c r="H76" s="54"/>
      <c r="I76" s="13" t="s">
        <v>34</v>
      </c>
      <c r="J76" s="8">
        <v>22</v>
      </c>
      <c r="K76" s="14" t="s">
        <v>35</v>
      </c>
      <c r="L76" s="53" t="str">
        <f t="shared" si="3"/>
        <v> </v>
      </c>
    </row>
    <row r="77" spans="1:12" ht="13.5" customHeight="1">
      <c r="A77" s="21"/>
      <c r="B77" s="31" t="s">
        <v>110</v>
      </c>
      <c r="C77" s="31"/>
      <c r="D77" s="31"/>
      <c r="E77" s="32" t="s">
        <v>111</v>
      </c>
      <c r="F77" s="32"/>
      <c r="G77" s="32"/>
      <c r="H77" s="54"/>
      <c r="I77" s="13" t="s">
        <v>24</v>
      </c>
      <c r="J77" s="8">
        <v>1800</v>
      </c>
      <c r="K77" s="14" t="s">
        <v>43</v>
      </c>
      <c r="L77" s="53" t="str">
        <f t="shared" si="3"/>
        <v> </v>
      </c>
    </row>
    <row r="78" spans="1:12" ht="13.5" customHeight="1">
      <c r="A78" s="21"/>
      <c r="B78" s="31" t="s">
        <v>112</v>
      </c>
      <c r="C78" s="31"/>
      <c r="D78" s="31"/>
      <c r="E78" s="32" t="s">
        <v>113</v>
      </c>
      <c r="F78" s="32"/>
      <c r="G78" s="32"/>
      <c r="H78" s="54"/>
      <c r="I78" s="13" t="s">
        <v>39</v>
      </c>
      <c r="J78" s="11"/>
      <c r="K78" s="14" t="s">
        <v>39</v>
      </c>
      <c r="L78" s="53" t="str">
        <f t="shared" si="3"/>
        <v> </v>
      </c>
    </row>
    <row r="79" spans="1:12" ht="13.5" customHeight="1">
      <c r="A79" s="21"/>
      <c r="B79" s="31" t="s">
        <v>44</v>
      </c>
      <c r="C79" s="31"/>
      <c r="D79" s="31"/>
      <c r="E79" s="31"/>
      <c r="F79" s="32"/>
      <c r="G79" s="32"/>
      <c r="H79" s="54"/>
      <c r="I79" s="13" t="s">
        <v>39</v>
      </c>
      <c r="J79" s="11"/>
      <c r="K79" s="14" t="s">
        <v>39</v>
      </c>
      <c r="L79" s="53" t="str">
        <f t="shared" si="3"/>
        <v> </v>
      </c>
    </row>
    <row r="80" spans="1:12" ht="13.5" customHeight="1">
      <c r="A80" s="21"/>
      <c r="B80" s="31" t="s">
        <v>12</v>
      </c>
      <c r="C80" s="31"/>
      <c r="D80" s="31"/>
      <c r="E80" s="31"/>
      <c r="F80" s="32"/>
      <c r="G80" s="32"/>
      <c r="H80" s="54"/>
      <c r="I80" s="13"/>
      <c r="J80" s="11"/>
      <c r="K80" s="14"/>
      <c r="L80" s="53" t="str">
        <f t="shared" si="3"/>
        <v> </v>
      </c>
    </row>
    <row r="81" spans="1:12" ht="6.75" customHeight="1">
      <c r="A81" s="27"/>
      <c r="B81" s="18"/>
      <c r="C81" s="18"/>
      <c r="D81" s="18"/>
      <c r="E81" s="18"/>
      <c r="F81" s="27"/>
      <c r="G81" s="27"/>
      <c r="H81" s="16"/>
      <c r="I81" s="17"/>
      <c r="J81" s="22"/>
      <c r="K81" s="18"/>
      <c r="L81" s="9"/>
    </row>
    <row r="82" spans="1:12" ht="13.5" customHeight="1">
      <c r="A82" s="30" t="s">
        <v>67</v>
      </c>
      <c r="B82" s="18"/>
      <c r="C82" s="52" t="s">
        <v>66</v>
      </c>
      <c r="D82" s="18"/>
      <c r="E82" s="52"/>
      <c r="F82" s="52"/>
      <c r="G82" s="21"/>
      <c r="H82" s="16"/>
      <c r="I82" s="17"/>
      <c r="J82" s="22"/>
      <c r="K82" s="18"/>
      <c r="L82" s="9"/>
    </row>
    <row r="83" spans="1:12" ht="13.5" customHeight="1">
      <c r="A83" s="21"/>
      <c r="B83" s="38" t="s">
        <v>45</v>
      </c>
      <c r="C83" s="38"/>
      <c r="D83" s="38"/>
      <c r="E83" s="38"/>
      <c r="F83" s="39"/>
      <c r="G83" s="40"/>
      <c r="H83" s="54"/>
      <c r="I83" s="13" t="s">
        <v>39</v>
      </c>
      <c r="J83" s="11"/>
      <c r="K83" s="14" t="s">
        <v>39</v>
      </c>
      <c r="L83" s="53" t="str">
        <f>IF(H83&gt;0,H83*J83," ")</f>
        <v> </v>
      </c>
    </row>
    <row r="84" spans="1:12" ht="13.5" customHeight="1">
      <c r="A84" s="21"/>
      <c r="B84" s="31" t="s">
        <v>46</v>
      </c>
      <c r="C84" s="31"/>
      <c r="D84" s="31"/>
      <c r="E84" s="31"/>
      <c r="F84" s="32"/>
      <c r="G84" s="32"/>
      <c r="H84" s="54"/>
      <c r="I84" s="13" t="s">
        <v>24</v>
      </c>
      <c r="J84" s="11">
        <v>275000</v>
      </c>
      <c r="K84" s="14" t="s">
        <v>24</v>
      </c>
      <c r="L84" s="53" t="str">
        <f>IF(H84&gt;0,H84*J84," ")</f>
        <v> </v>
      </c>
    </row>
    <row r="85" spans="1:12" ht="13.5" customHeight="1">
      <c r="A85" s="21"/>
      <c r="B85" s="31" t="s">
        <v>47</v>
      </c>
      <c r="C85" s="31"/>
      <c r="D85" s="31"/>
      <c r="E85" s="31"/>
      <c r="F85" s="32"/>
      <c r="G85" s="32"/>
      <c r="H85" s="54"/>
      <c r="I85" s="13" t="s">
        <v>48</v>
      </c>
      <c r="J85" s="11">
        <v>22000</v>
      </c>
      <c r="K85" s="14" t="s">
        <v>49</v>
      </c>
      <c r="L85" s="53" t="str">
        <f>IF(H85&gt;0,H85*J85," ")</f>
        <v> </v>
      </c>
    </row>
    <row r="86" spans="1:12" ht="13.5" customHeight="1">
      <c r="A86" s="21"/>
      <c r="B86" s="31" t="s">
        <v>50</v>
      </c>
      <c r="C86" s="31"/>
      <c r="D86" s="31"/>
      <c r="E86" s="31"/>
      <c r="F86" s="32"/>
      <c r="G86" s="32"/>
      <c r="H86" s="54"/>
      <c r="I86" s="13" t="s">
        <v>39</v>
      </c>
      <c r="J86" s="11"/>
      <c r="K86" s="14" t="s">
        <v>39</v>
      </c>
      <c r="L86" s="53" t="str">
        <f>IF(H86&gt;0,H86*J86," ")</f>
        <v> </v>
      </c>
    </row>
    <row r="87" spans="1:12" ht="13.5" customHeight="1">
      <c r="A87" s="21"/>
      <c r="B87" s="31" t="s">
        <v>51</v>
      </c>
      <c r="C87" s="31"/>
      <c r="D87" s="31"/>
      <c r="E87" s="31"/>
      <c r="F87" s="32"/>
      <c r="G87" s="32"/>
      <c r="H87" s="54"/>
      <c r="I87" s="65" t="s">
        <v>39</v>
      </c>
      <c r="J87" s="11"/>
      <c r="K87" s="14" t="s">
        <v>39</v>
      </c>
      <c r="L87" s="53" t="str">
        <f>IF(H87&gt;0,H87*J87," ")</f>
        <v> </v>
      </c>
    </row>
    <row r="88" spans="1:12" ht="13.5" customHeight="1">
      <c r="A88" s="21"/>
      <c r="B88" s="31" t="s">
        <v>12</v>
      </c>
      <c r="C88" s="31"/>
      <c r="D88" s="31"/>
      <c r="E88" s="31"/>
      <c r="F88" s="32"/>
      <c r="G88" s="32"/>
      <c r="H88" s="54"/>
      <c r="I88" s="13"/>
      <c r="J88" s="11"/>
      <c r="K88" s="14"/>
      <c r="L88" s="53"/>
    </row>
    <row r="89" spans="1:12" ht="13.5" customHeight="1" thickBot="1">
      <c r="A89" s="83"/>
      <c r="B89" s="83"/>
      <c r="C89" s="83"/>
      <c r="D89" s="83"/>
      <c r="E89" s="83"/>
      <c r="F89" s="83"/>
      <c r="G89" s="83"/>
      <c r="H89" s="84"/>
      <c r="I89" s="85"/>
      <c r="J89" s="86"/>
      <c r="K89" s="87"/>
      <c r="L89" s="88"/>
    </row>
    <row r="90" spans="1:12" ht="15" customHeight="1" thickTop="1">
      <c r="A90" s="43" t="s">
        <v>68</v>
      </c>
      <c r="B90" s="32"/>
      <c r="C90" s="32" t="s">
        <v>71</v>
      </c>
      <c r="D90" s="32"/>
      <c r="E90" s="32"/>
      <c r="F90" s="32"/>
      <c r="G90" s="68"/>
      <c r="H90" s="69"/>
      <c r="I90" s="70" t="s">
        <v>52</v>
      </c>
      <c r="J90" s="95">
        <f>ROUND(SUM(L12:L88),-3)</f>
        <v>0</v>
      </c>
      <c r="K90" s="96"/>
      <c r="L90" s="71">
        <f>ROUND((H90*J90)/100,-3)</f>
        <v>0</v>
      </c>
    </row>
    <row r="91" spans="1:12" ht="13.5" customHeight="1">
      <c r="A91" s="73" t="s">
        <v>69</v>
      </c>
      <c r="B91" s="74"/>
      <c r="C91" s="74" t="s">
        <v>127</v>
      </c>
      <c r="D91" s="74"/>
      <c r="E91" s="74"/>
      <c r="F91" s="74"/>
      <c r="G91" s="74"/>
      <c r="H91" s="75">
        <v>10</v>
      </c>
      <c r="I91" s="23" t="s">
        <v>52</v>
      </c>
      <c r="J91" s="89">
        <f>ROUND(SUM(L12:L90),-3)</f>
        <v>0</v>
      </c>
      <c r="K91" s="90"/>
      <c r="L91" s="53">
        <f>ROUND((H91*J91)/100,-3)</f>
        <v>0</v>
      </c>
    </row>
    <row r="92" spans="1:12" ht="13.5" customHeight="1">
      <c r="A92" s="43" t="s">
        <v>70</v>
      </c>
      <c r="B92" s="32"/>
      <c r="C92" s="32" t="s">
        <v>132</v>
      </c>
      <c r="D92" s="32"/>
      <c r="E92" s="32"/>
      <c r="F92" s="32"/>
      <c r="G92" s="32"/>
      <c r="H92" s="57"/>
      <c r="I92" s="23" t="s">
        <v>52</v>
      </c>
      <c r="J92" s="89">
        <f>ROUND(SUM(L12:L91),-3)</f>
        <v>0</v>
      </c>
      <c r="K92" s="90"/>
      <c r="L92" s="53">
        <f>ROUND((H92*J92)/100,-3)</f>
        <v>0</v>
      </c>
    </row>
    <row r="93" spans="8:12" ht="6" customHeight="1">
      <c r="H93" s="19"/>
      <c r="I93" s="21"/>
      <c r="J93" s="24"/>
      <c r="K93" s="21"/>
      <c r="L93" s="9"/>
    </row>
    <row r="94" spans="1:12" ht="18">
      <c r="A94" s="49" t="s">
        <v>53</v>
      </c>
      <c r="J94" s="62"/>
      <c r="K94" s="64" t="s">
        <v>54</v>
      </c>
      <c r="L94" s="63">
        <f>ROUND(SUM(L12:L92),-3)</f>
        <v>0</v>
      </c>
    </row>
  </sheetData>
  <sheetProtection/>
  <mergeCells count="7">
    <mergeCell ref="J92:K92"/>
    <mergeCell ref="J10:K10"/>
    <mergeCell ref="B4:C4"/>
    <mergeCell ref="E1:I1"/>
    <mergeCell ref="E2:I2"/>
    <mergeCell ref="J90:K90"/>
    <mergeCell ref="J91:K91"/>
  </mergeCells>
  <printOptions/>
  <pageMargins left="0.4" right="0.4" top="0.4" bottom="0.46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LaMacchia</cp:lastModifiedBy>
  <cp:lastPrinted>2014-01-17T20:52:01Z</cp:lastPrinted>
  <dcterms:created xsi:type="dcterms:W3CDTF">2008-02-05T18:46:21Z</dcterms:created>
  <dcterms:modified xsi:type="dcterms:W3CDTF">2015-02-20T15:25:47Z</dcterms:modified>
  <cp:category/>
  <cp:version/>
  <cp:contentType/>
  <cp:contentStatus/>
</cp:coreProperties>
</file>